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'Foaie1'!$A$1:$N$27</definedName>
  </definedNames>
  <calcPr fullCalcOnLoad="1"/>
</workbook>
</file>

<file path=xl/sharedStrings.xml><?xml version="1.0" encoding="utf-8"?>
<sst xmlns="http://schemas.openxmlformats.org/spreadsheetml/2006/main" count="23" uniqueCount="21">
  <si>
    <t>NUME FURNIZOR</t>
  </si>
  <si>
    <t>NR.
FURNIZOR</t>
  </si>
  <si>
    <t>ORAR / SAPTAMANA/ CABINET</t>
  </si>
  <si>
    <t xml:space="preserve">PONDERE APLICATA CONF BUGET </t>
  </si>
  <si>
    <t>VALOARE CUVENITA /LUNA/FURNIZOR</t>
  </si>
  <si>
    <t>MEDIA/CONSULTATII /CAZ(ORAR CAB /SAPT*4 CONSULT/H*140 LEI* 15 ZILE)</t>
  </si>
  <si>
    <t xml:space="preserve">CM DR JUPANEANT SRL </t>
  </si>
  <si>
    <t>TOTAL ACUPUNCTURA</t>
  </si>
  <si>
    <t xml:space="preserve">valoare criteriu consultatii </t>
  </si>
  <si>
    <t xml:space="preserve">valoare criteriu servicii </t>
  </si>
  <si>
    <t>TOTAL CONSULTATII/ LUNA (4 CONS/ORA*4 SAP)</t>
  </si>
  <si>
    <t>VALOARE DE SUPLIMENTAT LUNA SEP 2020</t>
  </si>
  <si>
    <t>VALOARE DE SUPLIMENTAT LUNA OCT 2020</t>
  </si>
  <si>
    <t>TOTAL VALOARE DE SUPLIMENTAT SEP-DEC 2020</t>
  </si>
  <si>
    <t>VALOARE DE SUPLIMENTAT LUNA NOV 2020</t>
  </si>
  <si>
    <t>VALOARE DE SUPLIMENTAT LUNA DEC 2020</t>
  </si>
  <si>
    <t>VAL ACUPUNCTURA DIN SUPLIMENTARE BUGET</t>
  </si>
  <si>
    <t>valoare punct supl sep-decembrie 2020 criteriu consultatii</t>
  </si>
  <si>
    <t>valoare punct supl sep-decembrie 2020 criteriu servicii</t>
  </si>
  <si>
    <t>CONFORM PUNCTAJELOR PENTRU FURNIZORII DE SERVICII DE ACUPUNCTURA</t>
  </si>
  <si>
    <t>SITUATIA  VALORILOR DE SUPLIMENTAT AFERENTE PERIOADEI SEPTEMBRIE-DECEMBRIE 2020 DIN RECTIFICAREA BUGETULUI  SI DIN DISPONIBIL SUME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</si>
</sst>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4.28125" style="32" customWidth="1"/>
    <col min="2" max="2" width="46.421875" style="2" customWidth="1"/>
    <col min="3" max="3" width="10.00390625" style="2" customWidth="1"/>
    <col min="4" max="4" width="10.57421875" style="2" customWidth="1"/>
    <col min="5" max="5" width="12.421875" style="2" customWidth="1"/>
    <col min="6" max="6" width="11.28125" style="2" customWidth="1"/>
    <col min="7" max="7" width="14.421875" style="2" customWidth="1"/>
    <col min="8" max="8" width="12.140625" style="2" customWidth="1"/>
    <col min="9" max="9" width="19.57421875" style="2" customWidth="1"/>
    <col min="10" max="10" width="18.421875" style="32" customWidth="1"/>
    <col min="11" max="11" width="17.28125" style="32" customWidth="1"/>
    <col min="12" max="12" width="18.421875" style="32" customWidth="1"/>
    <col min="13" max="13" width="17.7109375" style="32" customWidth="1"/>
    <col min="14" max="14" width="14.8515625" style="32" hidden="1" customWidth="1"/>
    <col min="15" max="16384" width="9.140625" style="32" customWidth="1"/>
  </cols>
  <sheetData>
    <row r="1" spans="1:9" ht="12.75">
      <c r="A1" s="2"/>
      <c r="C1" s="1"/>
      <c r="D1" s="1"/>
      <c r="F1" s="1"/>
      <c r="G1" s="1"/>
      <c r="H1" s="1"/>
      <c r="I1" s="1"/>
    </row>
    <row r="2" ht="12.75">
      <c r="A2" s="1"/>
    </row>
    <row r="3" spans="1:9" ht="12.75">
      <c r="A3" s="1"/>
      <c r="B3" s="1"/>
      <c r="D3" s="1"/>
      <c r="E3" s="1"/>
      <c r="G3" s="1"/>
      <c r="H3" s="1"/>
      <c r="I3" s="1"/>
    </row>
    <row r="4" ht="12.75" hidden="1">
      <c r="A4" s="2"/>
    </row>
    <row r="5" spans="1:9" ht="18">
      <c r="A5" s="6"/>
      <c r="B5" s="5"/>
      <c r="D5" s="10"/>
      <c r="E5" s="5"/>
      <c r="F5" s="4"/>
      <c r="G5" s="5"/>
      <c r="H5" s="5"/>
      <c r="I5" s="5"/>
    </row>
    <row r="6" spans="1:9" ht="12" customHeight="1">
      <c r="A6" s="6"/>
      <c r="B6" s="5"/>
      <c r="D6" s="10"/>
      <c r="E6" s="5"/>
      <c r="G6" s="5"/>
      <c r="H6" s="5"/>
      <c r="I6" s="5"/>
    </row>
    <row r="7" spans="2:9" ht="21.75" customHeight="1">
      <c r="B7" s="4" t="s">
        <v>20</v>
      </c>
      <c r="C7" s="8"/>
      <c r="D7" s="8"/>
      <c r="E7" s="15"/>
      <c r="F7" s="10"/>
      <c r="G7" s="8"/>
      <c r="H7" s="5"/>
      <c r="I7" s="5"/>
    </row>
    <row r="8" spans="2:9" ht="18">
      <c r="B8" s="4" t="s">
        <v>19</v>
      </c>
      <c r="C8" s="8"/>
      <c r="D8" s="8"/>
      <c r="E8" s="12"/>
      <c r="F8" s="7"/>
      <c r="G8" s="13"/>
      <c r="H8" s="13"/>
      <c r="I8" s="8"/>
    </row>
    <row r="9" spans="3:9" ht="18">
      <c r="C9" s="4"/>
      <c r="D9" s="4"/>
      <c r="E9" s="15"/>
      <c r="F9" s="7"/>
      <c r="G9" s="13"/>
      <c r="H9" s="13"/>
      <c r="I9" s="13"/>
    </row>
    <row r="10" spans="2:9" ht="18">
      <c r="B10" s="1"/>
      <c r="C10" s="12"/>
      <c r="D10" s="8"/>
      <c r="E10" s="15"/>
      <c r="F10" s="7"/>
      <c r="G10" s="11"/>
      <c r="H10" s="11"/>
      <c r="I10" s="11"/>
    </row>
    <row r="11" spans="1:2" ht="12.75">
      <c r="A11" s="1"/>
      <c r="B11" s="1"/>
    </row>
    <row r="12" spans="1:14" ht="105" customHeight="1">
      <c r="A12" s="20" t="s">
        <v>1</v>
      </c>
      <c r="B12" s="20" t="s">
        <v>0</v>
      </c>
      <c r="C12" s="20" t="s">
        <v>2</v>
      </c>
      <c r="D12" s="20" t="s">
        <v>10</v>
      </c>
      <c r="E12" s="20" t="s">
        <v>4</v>
      </c>
      <c r="F12" s="20" t="s">
        <v>3</v>
      </c>
      <c r="G12" s="20" t="s">
        <v>5</v>
      </c>
      <c r="H12" s="20" t="s">
        <v>3</v>
      </c>
      <c r="I12" s="29" t="s">
        <v>13</v>
      </c>
      <c r="J12" s="29" t="s">
        <v>11</v>
      </c>
      <c r="K12" s="29" t="s">
        <v>12</v>
      </c>
      <c r="L12" s="29" t="s">
        <v>14</v>
      </c>
      <c r="M12" s="29" t="s">
        <v>15</v>
      </c>
      <c r="N12" s="29" t="s">
        <v>13</v>
      </c>
    </row>
    <row r="13" spans="1:14" s="8" customFormat="1" ht="122.25" customHeight="1">
      <c r="A13" s="20">
        <v>1</v>
      </c>
      <c r="B13" s="20" t="s">
        <v>6</v>
      </c>
      <c r="C13" s="19">
        <v>160</v>
      </c>
      <c r="D13" s="19">
        <f>C13*4*4</f>
        <v>2560</v>
      </c>
      <c r="E13" s="19">
        <f>D13*13</f>
        <v>33280</v>
      </c>
      <c r="F13" s="19">
        <f>E13*$B$20</f>
        <v>43030.625</v>
      </c>
      <c r="G13" s="19">
        <f>C13*15*4*140</f>
        <v>1344000</v>
      </c>
      <c r="H13" s="19">
        <f>G13*$B$21</f>
        <v>43030.625</v>
      </c>
      <c r="I13" s="19">
        <f>F13+H13</f>
        <v>86061.25</v>
      </c>
      <c r="J13" s="19">
        <v>21517.13</v>
      </c>
      <c r="K13" s="19">
        <v>21514.7</v>
      </c>
      <c r="L13" s="19">
        <v>21514.71</v>
      </c>
      <c r="M13" s="19">
        <v>21514.71</v>
      </c>
      <c r="N13" s="19">
        <f>J13+K13+L13+M13</f>
        <v>86061.25</v>
      </c>
    </row>
    <row r="14" spans="1:9" s="8" customFormat="1" ht="75" customHeight="1" hidden="1">
      <c r="A14" s="20"/>
      <c r="B14" s="20" t="s">
        <v>7</v>
      </c>
      <c r="C14" s="19"/>
      <c r="D14" s="19"/>
      <c r="E14" s="19">
        <f>SUM(E13:E13)</f>
        <v>33280</v>
      </c>
      <c r="F14" s="19">
        <f>SUM(F13:F13)</f>
        <v>43030.625</v>
      </c>
      <c r="G14" s="19">
        <f>SUM(G13:G13)</f>
        <v>1344000</v>
      </c>
      <c r="H14" s="19">
        <f>SUM(H13:H13)</f>
        <v>43030.625</v>
      </c>
      <c r="I14" s="19">
        <f>SUM(I13:I13)</f>
        <v>86061.25</v>
      </c>
    </row>
    <row r="15" spans="1:9" s="8" customFormat="1" ht="16.5" customHeight="1">
      <c r="A15" s="23"/>
      <c r="B15" s="23"/>
      <c r="C15" s="24"/>
      <c r="D15" s="24"/>
      <c r="E15" s="24"/>
      <c r="F15" s="24"/>
      <c r="G15" s="24"/>
      <c r="H15" s="24"/>
      <c r="I15" s="24"/>
    </row>
    <row r="16" spans="1:9" s="8" customFormat="1" ht="22.5" customHeight="1">
      <c r="A16" s="23"/>
      <c r="B16" s="30">
        <v>86061.25</v>
      </c>
      <c r="C16" s="25" t="s">
        <v>16</v>
      </c>
      <c r="D16" s="17"/>
      <c r="E16" s="17"/>
      <c r="F16" s="17"/>
      <c r="G16" s="17"/>
      <c r="H16" s="17"/>
      <c r="I16" s="17"/>
    </row>
    <row r="17" spans="1:9" s="8" customFormat="1" ht="22.5" customHeight="1">
      <c r="A17" s="23"/>
      <c r="B17" s="16"/>
      <c r="C17" s="25"/>
      <c r="D17" s="17"/>
      <c r="E17" s="17"/>
      <c r="F17" s="17"/>
      <c r="G17" s="17"/>
      <c r="H17" s="17"/>
      <c r="I17" s="17"/>
    </row>
    <row r="18" spans="1:9" ht="15.75">
      <c r="A18" s="3"/>
      <c r="B18" s="16">
        <f>B16/2</f>
        <v>43030.625</v>
      </c>
      <c r="C18" s="14" t="s">
        <v>8</v>
      </c>
      <c r="D18" s="7"/>
      <c r="E18" s="7"/>
      <c r="F18" s="7"/>
      <c r="G18" s="8"/>
      <c r="H18" s="7"/>
      <c r="I18" s="8"/>
    </row>
    <row r="19" spans="1:9" ht="15.75">
      <c r="A19" s="3"/>
      <c r="B19" s="16">
        <f>B16/2</f>
        <v>43030.625</v>
      </c>
      <c r="C19" s="14" t="s">
        <v>9</v>
      </c>
      <c r="D19" s="8"/>
      <c r="E19" s="8"/>
      <c r="F19" s="8"/>
      <c r="G19" s="8"/>
      <c r="H19" s="22"/>
      <c r="I19" s="3"/>
    </row>
    <row r="20" spans="1:9" ht="15.75">
      <c r="A20" s="3"/>
      <c r="B20" s="28">
        <f>B19/E14</f>
        <v>1.2929875300480769</v>
      </c>
      <c r="C20" s="14" t="s">
        <v>17</v>
      </c>
      <c r="D20" s="8"/>
      <c r="E20" s="8"/>
      <c r="F20" s="8"/>
      <c r="G20" s="8"/>
      <c r="H20" s="22"/>
      <c r="I20" s="21"/>
    </row>
    <row r="21" spans="1:9" ht="15.75">
      <c r="A21" s="3"/>
      <c r="B21" s="28">
        <f>B19/G14</f>
        <v>0.03201683407738095</v>
      </c>
      <c r="C21" s="14" t="s">
        <v>18</v>
      </c>
      <c r="D21" s="8"/>
      <c r="E21" s="8"/>
      <c r="F21" s="18"/>
      <c r="G21" s="8"/>
      <c r="H21" s="22"/>
      <c r="I21" s="21"/>
    </row>
    <row r="22" spans="1:8" ht="15.75">
      <c r="A22" s="2"/>
      <c r="C22" s="33"/>
      <c r="G22" s="31"/>
      <c r="H22" s="22"/>
    </row>
    <row r="23" spans="1:7" ht="18.75" customHeight="1">
      <c r="A23" s="2"/>
      <c r="B23" s="27"/>
      <c r="F23" s="26"/>
      <c r="G23" s="26"/>
    </row>
    <row r="24" spans="1:7" ht="15.75">
      <c r="A24" s="2"/>
      <c r="B24" s="27"/>
      <c r="E24" s="27"/>
      <c r="G24" s="27"/>
    </row>
    <row r="25" spans="1:7" ht="15.75">
      <c r="A25" s="2"/>
      <c r="E25" s="32"/>
      <c r="G25" s="27"/>
    </row>
    <row r="26" spans="1:7" ht="15.75">
      <c r="A26" s="2"/>
      <c r="E26" s="27"/>
      <c r="G26" s="27"/>
    </row>
    <row r="27" s="2" customFormat="1" ht="15.75" customHeight="1">
      <c r="E27" s="27"/>
    </row>
    <row r="28" s="2" customFormat="1" ht="12.75"/>
    <row r="29" s="2" customFormat="1" ht="12.75"/>
    <row r="30" spans="3:9" s="2" customFormat="1" ht="12.75">
      <c r="C30" s="9"/>
      <c r="D30" s="9"/>
      <c r="E30" s="9"/>
      <c r="F30" s="9"/>
      <c r="H30" s="9"/>
      <c r="I30" s="9"/>
    </row>
    <row r="31" s="2" customFormat="1" ht="12.75"/>
    <row r="32" ht="12.75">
      <c r="A32" s="2"/>
    </row>
    <row r="33" ht="12.75">
      <c r="A33" s="2"/>
    </row>
    <row r="34" spans="1:9" ht="12.75">
      <c r="A34" s="2"/>
      <c r="B34" s="34"/>
      <c r="C34" s="34"/>
      <c r="D34" s="34"/>
      <c r="E34" s="34"/>
      <c r="F34" s="34"/>
      <c r="G34" s="34"/>
      <c r="H34" s="34"/>
      <c r="I34" s="34"/>
    </row>
    <row r="35" ht="12.75">
      <c r="A35" s="2"/>
    </row>
  </sheetData>
  <sheetProtection/>
  <printOptions/>
  <pageMargins left="0.15748031496062992" right="0.15748031496062992" top="0.984251968503937" bottom="0.35433070866141736" header="0.5118110236220472" footer="0.1968503937007874"/>
  <pageSetup horizontalDpi="600" verticalDpi="600" orientation="landscape" scale="65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2020-09-28T07:47:31Z</cp:lastPrinted>
  <dcterms:created xsi:type="dcterms:W3CDTF">2008-04-09T11:23:43Z</dcterms:created>
  <dcterms:modified xsi:type="dcterms:W3CDTF">2020-09-28T12:32:28Z</dcterms:modified>
  <cp:category/>
  <cp:version/>
  <cp:contentType/>
  <cp:contentStatus/>
</cp:coreProperties>
</file>